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ksonb\Desktop\Dec Presentation to Tulsa Chapter CPAs\"/>
    </mc:Choice>
  </mc:AlternateContent>
  <xr:revisionPtr revIDLastSave="0" documentId="13_ncr:1_{171E12A3-0272-4017-A244-DD514926074A}" xr6:coauthVersionLast="47" xr6:coauthVersionMax="47" xr10:uidLastSave="{00000000-0000-0000-0000-000000000000}"/>
  <bookViews>
    <workbookView xWindow="-108" yWindow="-108" windowWidth="23256" windowHeight="12576" activeTab="2" xr2:uid="{44337404-F4B0-4133-AEA2-FAF8021A3724}"/>
  </bookViews>
  <sheets>
    <sheet name="2 Industry Input" sheetId="2" r:id="rId1"/>
    <sheet name="2 Industry Solve" sheetId="1" r:id="rId2"/>
    <sheet name="Type I Multiplier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9" i="1"/>
  <c r="B8" i="1"/>
  <c r="A8" i="1"/>
  <c r="H11" i="2"/>
  <c r="G11" i="2"/>
  <c r="H10" i="2"/>
  <c r="G10" i="2"/>
  <c r="E10" i="3"/>
  <c r="E16" i="3"/>
  <c r="E14" i="3"/>
  <c r="E12" i="3"/>
  <c r="B4" i="3" a="1"/>
  <c r="B4" i="3" s="1"/>
  <c r="B12" i="3" s="1"/>
  <c r="E8" i="1" a="1"/>
  <c r="E8" i="1" s="1"/>
  <c r="A22" i="1" s="1"/>
  <c r="B15" i="1" l="1" a="1"/>
  <c r="B15" i="1" s="1"/>
  <c r="B22" i="1"/>
  <c r="A23" i="1"/>
  <c r="B23" i="1"/>
  <c r="F22" i="1" s="1" a="1"/>
  <c r="F22" i="1" s="1"/>
  <c r="B10" i="3"/>
  <c r="B14" i="3"/>
  <c r="B1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<sst xmlns="http://schemas.openxmlformats.org/spreadsheetml/2006/main" count="50" uniqueCount="37">
  <si>
    <t>I - A</t>
  </si>
  <si>
    <t>(I - A)^-1</t>
  </si>
  <si>
    <t>Product: (I - A) * (I-A)^-1</t>
  </si>
  <si>
    <t>TWO-INDUSTRY MODEL - USING EXCEL to SOLVE</t>
  </si>
  <si>
    <t>(I-A)^-1</t>
  </si>
  <si>
    <t>times</t>
  </si>
  <si>
    <t>D</t>
  </si>
  <si>
    <t>=</t>
  </si>
  <si>
    <t>X</t>
  </si>
  <si>
    <t>equals</t>
  </si>
  <si>
    <t>Using MINVERSE Function</t>
  </si>
  <si>
    <t>Using MMULT function</t>
  </si>
  <si>
    <t>Using MMULT Function</t>
  </si>
  <si>
    <t>TWO-INDUSTRY MODEL - USING EXCEL INPUT</t>
  </si>
  <si>
    <t>IDENTITY MATRIX</t>
  </si>
  <si>
    <t>I =</t>
  </si>
  <si>
    <t>TECHNOLOGY MATRIX</t>
  </si>
  <si>
    <t>A =</t>
  </si>
  <si>
    <t>FINAL DEMAND MATRIX</t>
  </si>
  <si>
    <t xml:space="preserve">D = </t>
  </si>
  <si>
    <t>Output of Electricity</t>
  </si>
  <si>
    <t>Output of Water</t>
  </si>
  <si>
    <t>Final Demand for Electricity</t>
  </si>
  <si>
    <t>Final Demand for Water</t>
  </si>
  <si>
    <t>Experiment to Convince Yourself the Leontief is Matrix of Multipliers</t>
  </si>
  <si>
    <t>Dollar output of Electricity</t>
  </si>
  <si>
    <t>Total</t>
  </si>
  <si>
    <t>results from a</t>
  </si>
  <si>
    <t>dollar change in Final Demand for Electricity</t>
  </si>
  <si>
    <t>Dollar output of Water</t>
  </si>
  <si>
    <t>dollar change in Final Demand for Water</t>
  </si>
  <si>
    <t>Experimentation with 1,0 and 0,1 column vectors for D confirms ==&gt;</t>
  </si>
  <si>
    <t>the Leontief is the matrix whose entries give Direct Effects</t>
  </si>
  <si>
    <t>The Column Sums of the Leontief give Direct + Indirect Effects. These are the Type I Multipliers</t>
  </si>
  <si>
    <t>Verifies inverse</t>
  </si>
  <si>
    <t>Input</t>
  </si>
  <si>
    <t>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</si>
</sst>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2" fontId="0" fillId="0" borderId="2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2" borderId="6" xfId="0" applyFill="1" applyBorder="1"/>
    <xf numFmtId="0" fontId="0" fillId="2" borderId="7" xfId="0" applyFill="1" applyBorder="1"/>
    <xf numFmtId="0" fontId="5" fillId="0" borderId="0" xfId="0" applyFont="1"/>
    <xf numFmtId="0" fontId="0" fillId="0" borderId="1" xfId="0" applyBorder="1"/>
    <xf numFmtId="0" fontId="6" fillId="0" borderId="0" xfId="0" applyFont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3" fillId="3" borderId="0" xfId="0" applyFont="1" applyFill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088B1-9494-4ABE-AF59-49712A234169}">
  <dimension ref="B1:J16"/>
  <sheetViews>
    <sheetView workbookViewId="0">
      <selection activeCell="K17" sqref="K17"/>
    </sheetView>
  </sheetViews>
  <sheetFormatPr defaultRowHeight="14.4" x14ac:dyDescent="0.3"/>
  <sheetData>
    <row r="1" spans="2:10" ht="21.6" thickBot="1" x14ac:dyDescent="0.45">
      <c r="B1" s="37" t="s">
        <v>13</v>
      </c>
      <c r="C1" s="38"/>
      <c r="D1" s="38"/>
      <c r="E1" s="38"/>
      <c r="F1" s="38"/>
      <c r="G1" s="38"/>
      <c r="H1" s="38"/>
      <c r="I1" s="38"/>
      <c r="J1" s="39"/>
    </row>
    <row r="4" spans="2:10" s="15" customFormat="1" ht="21" x14ac:dyDescent="0.4">
      <c r="B4" s="40" t="s">
        <v>14</v>
      </c>
      <c r="C4" s="40"/>
      <c r="D4" s="40"/>
      <c r="E4" s="40"/>
    </row>
    <row r="5" spans="2:10" s="15" customFormat="1" ht="21" x14ac:dyDescent="0.4">
      <c r="B5" s="15" t="s">
        <v>15</v>
      </c>
      <c r="C5" s="15">
        <v>1</v>
      </c>
      <c r="D5" s="15">
        <v>0</v>
      </c>
    </row>
    <row r="6" spans="2:10" s="15" customFormat="1" ht="21" x14ac:dyDescent="0.4">
      <c r="C6" s="15">
        <v>0</v>
      </c>
      <c r="D6" s="15">
        <v>1</v>
      </c>
    </row>
    <row r="9" spans="2:10" s="15" customFormat="1" ht="21.6" thickBot="1" x14ac:dyDescent="0.45">
      <c r="B9" s="40" t="s">
        <v>16</v>
      </c>
      <c r="C9" s="40"/>
      <c r="D9" s="40"/>
      <c r="E9" s="40"/>
      <c r="G9" s="40" t="s">
        <v>0</v>
      </c>
      <c r="H9" s="40"/>
    </row>
    <row r="10" spans="2:10" s="15" customFormat="1" ht="21" x14ac:dyDescent="0.4">
      <c r="B10" s="15" t="s">
        <v>17</v>
      </c>
      <c r="C10" s="26">
        <v>0.3</v>
      </c>
      <c r="D10" s="26">
        <v>0.2</v>
      </c>
      <c r="G10" s="27">
        <f>C5-C10</f>
        <v>0.7</v>
      </c>
      <c r="H10" s="28">
        <f>D5-D10</f>
        <v>-0.2</v>
      </c>
    </row>
    <row r="11" spans="2:10" s="15" customFormat="1" ht="21.6" thickBot="1" x14ac:dyDescent="0.45">
      <c r="C11" s="26">
        <v>0.1</v>
      </c>
      <c r="D11" s="26">
        <v>0.4</v>
      </c>
      <c r="G11" s="29">
        <f>C6-C11</f>
        <v>-0.1</v>
      </c>
      <c r="H11" s="30">
        <f>D6-D11</f>
        <v>0.6</v>
      </c>
    </row>
    <row r="14" spans="2:10" ht="21" x14ac:dyDescent="0.4">
      <c r="B14" s="40" t="s">
        <v>18</v>
      </c>
      <c r="C14" s="40"/>
      <c r="D14" s="40"/>
      <c r="E14" s="40"/>
    </row>
    <row r="15" spans="2:10" ht="21" x14ac:dyDescent="0.4">
      <c r="B15" s="15" t="s">
        <v>19</v>
      </c>
      <c r="C15" s="15">
        <v>12</v>
      </c>
    </row>
    <row r="16" spans="2:10" ht="21" x14ac:dyDescent="0.4">
      <c r="B16" s="15"/>
      <c r="C16" s="15">
        <v>8</v>
      </c>
    </row>
  </sheetData>
  <mergeCells count="5">
    <mergeCell ref="B1:J1"/>
    <mergeCell ref="B4:E4"/>
    <mergeCell ref="B9:E9"/>
    <mergeCell ref="B14:E14"/>
    <mergeCell ref="G9:H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EA91A-923F-4E54-BE64-FA29396BA581}">
  <dimension ref="A1:I23"/>
  <sheetViews>
    <sheetView workbookViewId="0">
      <selection activeCell="L13" sqref="L13"/>
    </sheetView>
  </sheetViews>
  <sheetFormatPr defaultRowHeight="14.4" x14ac:dyDescent="0.3"/>
  <cols>
    <col min="3" max="3" width="8.88671875" customWidth="1"/>
    <col min="5" max="5" width="11.21875" customWidth="1"/>
    <col min="9" max="10" width="12.6640625" bestFit="1" customWidth="1"/>
  </cols>
  <sheetData>
    <row r="1" spans="1:9" ht="21.6" thickBot="1" x14ac:dyDescent="0.45">
      <c r="A1" s="37" t="s">
        <v>3</v>
      </c>
      <c r="B1" s="38"/>
      <c r="C1" s="38"/>
      <c r="D1" s="38"/>
      <c r="E1" s="38"/>
      <c r="F1" s="38"/>
      <c r="G1" s="38"/>
      <c r="H1" s="38"/>
      <c r="I1" s="39"/>
    </row>
    <row r="2" spans="1:9" ht="21.6" thickBot="1" x14ac:dyDescent="0.45">
      <c r="A2" s="13"/>
      <c r="B2" s="13"/>
      <c r="C2" s="13"/>
      <c r="D2" s="13"/>
      <c r="E2" s="13"/>
      <c r="F2" s="13"/>
      <c r="G2" s="13"/>
      <c r="H2" s="13"/>
      <c r="I2" s="13"/>
    </row>
    <row r="3" spans="1:9" ht="21" x14ac:dyDescent="0.4">
      <c r="A3" s="13" t="s">
        <v>17</v>
      </c>
      <c r="B3" s="22">
        <v>0.3</v>
      </c>
      <c r="C3" s="23">
        <v>0.2</v>
      </c>
      <c r="D3" s="13"/>
      <c r="E3" s="13" t="s">
        <v>35</v>
      </c>
      <c r="F3" s="13"/>
      <c r="G3" s="13"/>
      <c r="H3" s="13"/>
      <c r="I3" s="13"/>
    </row>
    <row r="4" spans="1:9" ht="21.6" thickBot="1" x14ac:dyDescent="0.45">
      <c r="A4" s="13"/>
      <c r="B4" s="24">
        <v>0.1</v>
      </c>
      <c r="C4" s="25">
        <v>0.4</v>
      </c>
      <c r="D4" s="13"/>
      <c r="E4" s="13"/>
      <c r="F4" s="13"/>
      <c r="G4" s="13"/>
      <c r="H4" s="13"/>
      <c r="I4" s="13"/>
    </row>
    <row r="6" spans="1:9" ht="21" x14ac:dyDescent="0.4">
      <c r="A6" s="40" t="s">
        <v>0</v>
      </c>
      <c r="B6" s="40"/>
      <c r="C6" s="14"/>
      <c r="D6" s="14"/>
      <c r="E6" s="40" t="s">
        <v>1</v>
      </c>
      <c r="F6" s="40"/>
    </row>
    <row r="7" spans="1:9" ht="15" thickBot="1" x14ac:dyDescent="0.35"/>
    <row r="8" spans="1:9" ht="18" x14ac:dyDescent="0.35">
      <c r="A8" s="2">
        <f>1-B3</f>
        <v>0.7</v>
      </c>
      <c r="B8" s="3">
        <f>0-C3</f>
        <v>-0.2</v>
      </c>
      <c r="E8" s="2" cm="1">
        <f t="array" ref="E8:F9">MINVERSE(A8:B9)</f>
        <v>1.5000000000000002</v>
      </c>
      <c r="F8" s="3">
        <v>0.50000000000000011</v>
      </c>
      <c r="H8" s="16" t="s">
        <v>10</v>
      </c>
    </row>
    <row r="9" spans="1:9" ht="15" thickBot="1" x14ac:dyDescent="0.35">
      <c r="A9" s="4">
        <f>0-B4</f>
        <v>-0.1</v>
      </c>
      <c r="B9" s="5">
        <f>1-C4</f>
        <v>0.6</v>
      </c>
      <c r="E9" s="4">
        <v>0.25000000000000006</v>
      </c>
      <c r="F9" s="5">
        <v>1.75</v>
      </c>
    </row>
    <row r="13" spans="1:9" ht="21" x14ac:dyDescent="0.4">
      <c r="A13" s="14"/>
      <c r="B13" s="14" t="s">
        <v>2</v>
      </c>
      <c r="C13" s="14"/>
    </row>
    <row r="14" spans="1:9" ht="15" thickBot="1" x14ac:dyDescent="0.35"/>
    <row r="15" spans="1:9" x14ac:dyDescent="0.3">
      <c r="B15" s="8" cm="1">
        <f t="array" ref="B15:C16">MMULT(A8:B9,E8:F9)</f>
        <v>1</v>
      </c>
      <c r="C15" s="9">
        <v>0</v>
      </c>
      <c r="E15" t="s">
        <v>34</v>
      </c>
    </row>
    <row r="16" spans="1:9" ht="15" thickBot="1" x14ac:dyDescent="0.35">
      <c r="B16" s="10">
        <v>0</v>
      </c>
      <c r="C16" s="11">
        <v>1</v>
      </c>
    </row>
    <row r="18" spans="1:8" ht="18" x14ac:dyDescent="0.35">
      <c r="B18" s="16" t="s">
        <v>11</v>
      </c>
    </row>
    <row r="20" spans="1:8" ht="21" x14ac:dyDescent="0.4">
      <c r="A20" s="40" t="s">
        <v>4</v>
      </c>
      <c r="B20" s="40"/>
      <c r="C20" s="13" t="s">
        <v>5</v>
      </c>
      <c r="D20" s="13" t="s">
        <v>6</v>
      </c>
      <c r="E20" s="13" t="s">
        <v>9</v>
      </c>
      <c r="F20" s="13" t="s">
        <v>8</v>
      </c>
    </row>
    <row r="21" spans="1:8" ht="15" thickBot="1" x14ac:dyDescent="0.35"/>
    <row r="22" spans="1:8" x14ac:dyDescent="0.3">
      <c r="A22" s="2">
        <f>E8</f>
        <v>1.5000000000000002</v>
      </c>
      <c r="B22" s="3">
        <f>F8</f>
        <v>0.50000000000000011</v>
      </c>
      <c r="D22" s="6">
        <v>12</v>
      </c>
      <c r="F22" s="17" cm="1">
        <f t="array" ref="F22:F23">MMULT(A22:B23,D22:D23)</f>
        <v>22.000000000000004</v>
      </c>
      <c r="H22" s="1" t="s">
        <v>36</v>
      </c>
    </row>
    <row r="23" spans="1:8" ht="18.600000000000001" thickBot="1" x14ac:dyDescent="0.4">
      <c r="A23" s="4">
        <f>E9</f>
        <v>0.25000000000000006</v>
      </c>
      <c r="B23" s="5">
        <f>F9</f>
        <v>1.75</v>
      </c>
      <c r="D23" s="7">
        <v>8</v>
      </c>
      <c r="F23" s="18">
        <v>17</v>
      </c>
      <c r="H23" s="16" t="s">
        <v>12</v>
      </c>
    </row>
  </sheetData>
  <mergeCells count="4">
    <mergeCell ref="A1:I1"/>
    <mergeCell ref="A20:B20"/>
    <mergeCell ref="E6:F6"/>
    <mergeCell ref="A6:B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09B0-FE1A-4C33-9F50-81D514493443}">
  <dimension ref="A1:K23"/>
  <sheetViews>
    <sheetView tabSelected="1" workbookViewId="0">
      <selection activeCell="O19" sqref="O19"/>
    </sheetView>
  </sheetViews>
  <sheetFormatPr defaultRowHeight="14.4" x14ac:dyDescent="0.3"/>
  <cols>
    <col min="1" max="1" width="22.21875" customWidth="1"/>
  </cols>
  <sheetData>
    <row r="1" spans="1:11" ht="21" x14ac:dyDescent="0.4">
      <c r="A1" s="40" t="s">
        <v>24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3" spans="1:11" s="12" customFormat="1" ht="15" thickBot="1" x14ac:dyDescent="0.35">
      <c r="B3" s="12" t="s">
        <v>8</v>
      </c>
      <c r="D3" s="12" t="s">
        <v>7</v>
      </c>
      <c r="E3" s="12" t="s">
        <v>4</v>
      </c>
      <c r="G3" s="12" t="s">
        <v>5</v>
      </c>
      <c r="H3" s="12" t="s">
        <v>6</v>
      </c>
    </row>
    <row r="4" spans="1:11" ht="18" x14ac:dyDescent="0.35">
      <c r="A4" s="16" t="s">
        <v>20</v>
      </c>
      <c r="B4" s="17" cm="1">
        <f t="array" ref="B4:B5">MMULT(E4:F5,H4:H5)</f>
        <v>22</v>
      </c>
      <c r="E4" s="31">
        <v>1.5</v>
      </c>
      <c r="F4" s="32">
        <v>0.5</v>
      </c>
      <c r="H4" s="35">
        <v>12</v>
      </c>
      <c r="J4" s="16" t="s">
        <v>22</v>
      </c>
      <c r="K4" s="16"/>
    </row>
    <row r="5" spans="1:11" ht="18.600000000000001" thickBot="1" x14ac:dyDescent="0.4">
      <c r="A5" s="16" t="s">
        <v>21</v>
      </c>
      <c r="B5" s="18">
        <v>17</v>
      </c>
      <c r="E5" s="33">
        <v>0.25</v>
      </c>
      <c r="F5" s="34">
        <v>1.75</v>
      </c>
      <c r="H5" s="36">
        <v>8</v>
      </c>
      <c r="J5" s="16" t="s">
        <v>23</v>
      </c>
      <c r="K5" s="16"/>
    </row>
    <row r="9" spans="1:11" ht="15" thickBot="1" x14ac:dyDescent="0.35">
      <c r="A9" t="s">
        <v>26</v>
      </c>
    </row>
    <row r="10" spans="1:11" ht="15" thickBot="1" x14ac:dyDescent="0.35">
      <c r="A10" t="s">
        <v>25</v>
      </c>
      <c r="B10" s="20">
        <f>B4</f>
        <v>22</v>
      </c>
      <c r="C10" t="s">
        <v>27</v>
      </c>
      <c r="E10" s="20">
        <f>H4</f>
        <v>12</v>
      </c>
      <c r="F10" t="s">
        <v>28</v>
      </c>
    </row>
    <row r="11" spans="1:11" ht="15" thickBot="1" x14ac:dyDescent="0.35"/>
    <row r="12" spans="1:11" ht="15" thickBot="1" x14ac:dyDescent="0.35">
      <c r="A12" t="s">
        <v>25</v>
      </c>
      <c r="B12" s="20">
        <f>B4</f>
        <v>22</v>
      </c>
      <c r="C12" t="s">
        <v>27</v>
      </c>
      <c r="E12" s="20">
        <f>H5</f>
        <v>8</v>
      </c>
      <c r="F12" t="s">
        <v>30</v>
      </c>
    </row>
    <row r="13" spans="1:11" ht="15" thickBot="1" x14ac:dyDescent="0.35"/>
    <row r="14" spans="1:11" ht="15" thickBot="1" x14ac:dyDescent="0.35">
      <c r="A14" t="s">
        <v>29</v>
      </c>
      <c r="B14" s="20">
        <f>B5</f>
        <v>17</v>
      </c>
      <c r="C14" t="s">
        <v>27</v>
      </c>
      <c r="E14" s="20">
        <f>H4</f>
        <v>12</v>
      </c>
      <c r="F14" t="s">
        <v>28</v>
      </c>
    </row>
    <row r="15" spans="1:11" ht="15" thickBot="1" x14ac:dyDescent="0.35"/>
    <row r="16" spans="1:11" ht="15" thickBot="1" x14ac:dyDescent="0.35">
      <c r="A16" t="s">
        <v>29</v>
      </c>
      <c r="B16" s="20">
        <f>B5</f>
        <v>17</v>
      </c>
      <c r="C16" t="s">
        <v>27</v>
      </c>
      <c r="E16" s="20">
        <f>H5</f>
        <v>8</v>
      </c>
      <c r="F16" t="s">
        <v>30</v>
      </c>
    </row>
    <row r="19" spans="1:9" s="19" customFormat="1" ht="19.8" x14ac:dyDescent="0.4">
      <c r="A19" s="21" t="s">
        <v>31</v>
      </c>
      <c r="B19" s="21"/>
      <c r="C19" s="21"/>
      <c r="D19" s="21"/>
      <c r="E19" s="21"/>
      <c r="F19" s="21"/>
      <c r="G19" s="21"/>
      <c r="H19" s="21"/>
      <c r="I19" s="21"/>
    </row>
    <row r="20" spans="1:9" x14ac:dyDescent="0.3">
      <c r="A20" s="1"/>
      <c r="B20" s="1"/>
      <c r="C20" s="1"/>
      <c r="D20" s="1"/>
      <c r="E20" s="1"/>
      <c r="F20" s="1"/>
      <c r="G20" s="1"/>
      <c r="H20" s="1"/>
      <c r="I20" s="1"/>
    </row>
    <row r="21" spans="1:9" s="19" customFormat="1" ht="19.8" x14ac:dyDescent="0.4">
      <c r="A21" s="21"/>
      <c r="B21" s="21" t="s">
        <v>32</v>
      </c>
      <c r="C21" s="21"/>
      <c r="D21" s="21"/>
      <c r="E21" s="21"/>
      <c r="F21" s="21"/>
      <c r="G21" s="21"/>
      <c r="H21" s="21"/>
      <c r="I21" s="21"/>
    </row>
    <row r="22" spans="1:9" x14ac:dyDescent="0.3">
      <c r="A22" s="1"/>
      <c r="B22" s="1"/>
      <c r="C22" s="1"/>
      <c r="D22" s="1"/>
      <c r="E22" s="1"/>
      <c r="F22" s="1"/>
      <c r="G22" s="1"/>
      <c r="H22" s="1"/>
      <c r="I22" s="1"/>
    </row>
    <row r="23" spans="1:9" s="21" customFormat="1" ht="19.8" x14ac:dyDescent="0.4">
      <c r="B23" s="21" t="s">
        <v>33</v>
      </c>
    </row>
  </sheetData>
  <mergeCells count="1"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 Industry Input</vt:lpstr>
      <vt:lpstr>2 Industry Solve</vt:lpstr>
      <vt:lpstr>Type I Multipliers</vt:lpstr>
    </vt:vector>
  </TitlesOfParts>
  <Company>Northeastern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Jackson</dc:creator>
  <cp:lastModifiedBy>Brian Jackson</cp:lastModifiedBy>
  <dcterms:created xsi:type="dcterms:W3CDTF">2022-12-12T22:43:45Z</dcterms:created>
  <dcterms:modified xsi:type="dcterms:W3CDTF">2022-12-13T08:57:37Z</dcterms:modified>
</cp:coreProperties>
</file>